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250" windowHeight="9983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71" i="1" l="1"/>
  <c r="K71" i="1"/>
  <c r="J71" i="1"/>
  <c r="I71" i="1"/>
  <c r="F71" i="1"/>
  <c r="E71" i="1"/>
  <c r="M54" i="1"/>
  <c r="H20" i="1" l="1"/>
  <c r="H71" i="1" s="1"/>
  <c r="M22" i="1"/>
  <c r="M50" i="1"/>
  <c r="G36" i="1"/>
  <c r="G48" i="1"/>
  <c r="M48" i="1" s="1"/>
  <c r="M41" i="1"/>
  <c r="M14" i="1"/>
  <c r="M57" i="1"/>
  <c r="M16" i="1"/>
  <c r="M47" i="1"/>
  <c r="M10" i="1"/>
  <c r="M46" i="1"/>
  <c r="M7" i="1"/>
  <c r="M38" i="1"/>
  <c r="M33" i="1"/>
  <c r="M32" i="1"/>
  <c r="M67" i="1"/>
  <c r="M44" i="1"/>
  <c r="M62" i="1"/>
  <c r="M63" i="1"/>
  <c r="M26" i="1"/>
  <c r="M9" i="1"/>
  <c r="M11" i="1"/>
  <c r="M61" i="1"/>
  <c r="M23" i="1"/>
  <c r="M68" i="1"/>
  <c r="M6" i="1"/>
  <c r="M27" i="1"/>
  <c r="M39" i="1"/>
  <c r="M28" i="1"/>
  <c r="M49" i="1"/>
  <c r="M45" i="1"/>
  <c r="M42" i="1"/>
  <c r="M5" i="1"/>
  <c r="M30" i="1"/>
  <c r="M66" i="1"/>
  <c r="M70" i="1"/>
  <c r="M21" i="1"/>
  <c r="M29" i="1"/>
  <c r="M18" i="1"/>
  <c r="M4" i="1"/>
  <c r="M37" i="1"/>
  <c r="M60" i="1"/>
  <c r="M24" i="1"/>
  <c r="M59" i="1"/>
  <c r="M51" i="1"/>
  <c r="M12" i="1"/>
  <c r="M40" i="1"/>
  <c r="M65" i="1"/>
  <c r="M34" i="1"/>
  <c r="M69" i="1"/>
  <c r="M25" i="1"/>
  <c r="M58" i="1"/>
  <c r="M13" i="1"/>
  <c r="M17" i="1"/>
  <c r="M53" i="1"/>
  <c r="M52" i="1"/>
  <c r="M64" i="1"/>
  <c r="M31" i="1"/>
  <c r="M35" i="1"/>
  <c r="M55" i="1"/>
  <c r="M19" i="1"/>
  <c r="M8" i="1"/>
  <c r="M15" i="1"/>
  <c r="M56" i="1"/>
  <c r="M36" i="1" l="1"/>
  <c r="G71" i="1"/>
  <c r="M20" i="1"/>
  <c r="M71" i="1" s="1"/>
</calcChain>
</file>

<file path=xl/sharedStrings.xml><?xml version="1.0" encoding="utf-8"?>
<sst xmlns="http://schemas.openxmlformats.org/spreadsheetml/2006/main" count="146" uniqueCount="122">
  <si>
    <t>O'Súilleabháin</t>
  </si>
  <si>
    <t>Fionntán</t>
  </si>
  <si>
    <t>Advertising</t>
  </si>
  <si>
    <t>Publicity</t>
  </si>
  <si>
    <t>Election Posters</t>
  </si>
  <si>
    <t>Other Election Material</t>
  </si>
  <si>
    <t>Office &amp; Stationary</t>
  </si>
  <si>
    <t>Market Research</t>
  </si>
  <si>
    <t>Campaign Workers</t>
  </si>
  <si>
    <t>Totals</t>
  </si>
  <si>
    <t>Transport &amp; Travel</t>
  </si>
  <si>
    <t>Laffan</t>
  </si>
  <si>
    <t>Gary</t>
  </si>
  <si>
    <t>Carthy</t>
  </si>
  <si>
    <t>Ger</t>
  </si>
  <si>
    <t>Owens</t>
  </si>
  <si>
    <t>Jackser</t>
  </si>
  <si>
    <t>Codd</t>
  </si>
  <si>
    <t>Jim</t>
  </si>
  <si>
    <t>Moore</t>
  </si>
  <si>
    <t>Byrne</t>
  </si>
  <si>
    <t>Malcolm</t>
  </si>
  <si>
    <t>Moloney</t>
  </si>
  <si>
    <t>Bridín</t>
  </si>
  <si>
    <t>Breen</t>
  </si>
  <si>
    <t>Pip</t>
  </si>
  <si>
    <t>Kelly</t>
  </si>
  <si>
    <t>Leonard</t>
  </si>
  <si>
    <t>Hynes</t>
  </si>
  <si>
    <t>Davy</t>
  </si>
  <si>
    <t>Hegarty</t>
  </si>
  <si>
    <t>John</t>
  </si>
  <si>
    <t>Walsh</t>
  </si>
  <si>
    <t>Oliver</t>
  </si>
  <si>
    <t>McDonald</t>
  </si>
  <si>
    <t>Lisa</t>
  </si>
  <si>
    <t>Staples</t>
  </si>
  <si>
    <t>Frank</t>
  </si>
  <si>
    <t>Murphy</t>
  </si>
  <si>
    <t>Sullivan</t>
  </si>
  <si>
    <t>Joe</t>
  </si>
  <si>
    <t>Farrell</t>
  </si>
  <si>
    <t>Mary</t>
  </si>
  <si>
    <t>Browne</t>
  </si>
  <si>
    <t>Aidan</t>
  </si>
  <si>
    <t>Cathal</t>
  </si>
  <si>
    <t>Sheehan</t>
  </si>
  <si>
    <t>Michael</t>
  </si>
  <si>
    <t>Doyle</t>
  </si>
  <si>
    <t>Marie</t>
  </si>
  <si>
    <t>Blackmore</t>
  </si>
  <si>
    <t>Cinnamon</t>
  </si>
  <si>
    <t>Fitzharris</t>
  </si>
  <si>
    <t>Willie</t>
  </si>
  <si>
    <t>Kenny</t>
  </si>
  <si>
    <t>Donal</t>
  </si>
  <si>
    <t>Fleming</t>
  </si>
  <si>
    <t>Jimmy</t>
  </si>
  <si>
    <t>Colin</t>
  </si>
  <si>
    <t>Mernagh</t>
  </si>
  <si>
    <t>Peter</t>
  </si>
  <si>
    <t>Lawlor</t>
  </si>
  <si>
    <t>George</t>
  </si>
  <si>
    <t>Bell</t>
  </si>
  <si>
    <t>Maura</t>
  </si>
  <si>
    <t>Forde</t>
  </si>
  <si>
    <t>Tom</t>
  </si>
  <si>
    <t>Wallace</t>
  </si>
  <si>
    <t>Whelan</t>
  </si>
  <si>
    <t>Devereux</t>
  </si>
  <si>
    <t>Diarmuid</t>
  </si>
  <si>
    <t>Kavanagh</t>
  </si>
  <si>
    <t>Paddy</t>
  </si>
  <si>
    <t>Donohoe</t>
  </si>
  <si>
    <t>Anthony</t>
  </si>
  <si>
    <t>Barbara-Anne</t>
  </si>
  <si>
    <t>Codd Nolan</t>
  </si>
  <si>
    <t>Kathleen</t>
  </si>
  <si>
    <t>Barden</t>
  </si>
  <si>
    <t>Pat</t>
  </si>
  <si>
    <t>Ryan</t>
  </si>
  <si>
    <t>Keith</t>
  </si>
  <si>
    <t>Roche</t>
  </si>
  <si>
    <t>Mick</t>
  </si>
  <si>
    <t>Mythen</t>
  </si>
  <si>
    <t>Johnny</t>
  </si>
  <si>
    <t>John Texas</t>
  </si>
  <si>
    <t>Kulesza</t>
  </si>
  <si>
    <t>Dorota</t>
  </si>
  <si>
    <t>Wafer</t>
  </si>
  <si>
    <t>Nicky</t>
  </si>
  <si>
    <t>Ireton</t>
  </si>
  <si>
    <t>Robbie</t>
  </si>
  <si>
    <t>Tony</t>
  </si>
  <si>
    <t>Dwyer</t>
  </si>
  <si>
    <t>Reville</t>
  </si>
  <si>
    <t>Angela</t>
  </si>
  <si>
    <t>Byrne - Moran</t>
  </si>
  <si>
    <t>Annette</t>
  </si>
  <si>
    <t>Paul</t>
  </si>
  <si>
    <t>O'Donoghue</t>
  </si>
  <si>
    <t>Gerald</t>
  </si>
  <si>
    <t>Nolan</t>
  </si>
  <si>
    <t>Colette</t>
  </si>
  <si>
    <t>Van De Ven</t>
  </si>
  <si>
    <t>Yan</t>
  </si>
  <si>
    <t>Gahan</t>
  </si>
  <si>
    <t>Edel</t>
  </si>
  <si>
    <t>Johnstone</t>
  </si>
  <si>
    <t>Jane</t>
  </si>
  <si>
    <t>O'Rourke</t>
  </si>
  <si>
    <t>Cole</t>
  </si>
  <si>
    <t>Elaine</t>
  </si>
  <si>
    <t>Susan</t>
  </si>
  <si>
    <t>Connick</t>
  </si>
  <si>
    <t>Clarke</t>
  </si>
  <si>
    <t>Name</t>
  </si>
  <si>
    <t>Wexford County Council - Local Elections 2019 - Candidate Expenditure</t>
  </si>
  <si>
    <t>Ó Drisceoil</t>
  </si>
  <si>
    <t>Míchéal</t>
  </si>
  <si>
    <t>Lawton</t>
  </si>
  <si>
    <t>Terry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</si>
</sst>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#,##0"/>
    <numFmt numFmtId="165" formatCode="&quot;€&quot;#,##0.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164" fontId="1" fillId="0" borderId="0" xfId="0" applyNumberFormat="1" applyFont="1"/>
    <xf numFmtId="165" fontId="1" fillId="0" borderId="0" xfId="0" applyNumberFormat="1" applyFont="1"/>
    <xf numFmtId="0" fontId="2" fillId="0" borderId="0" xfId="0" applyFont="1"/>
    <xf numFmtId="0" fontId="2" fillId="0" borderId="9" xfId="0" applyFont="1" applyBorder="1" applyAlignment="1">
      <alignment horizontal="center" vertical="center" wrapText="1"/>
    </xf>
    <xf numFmtId="165" fontId="1" fillId="0" borderId="10" xfId="0" applyNumberFormat="1" applyFont="1" applyBorder="1"/>
    <xf numFmtId="165" fontId="1" fillId="0" borderId="11" xfId="0" applyNumberFormat="1" applyFont="1" applyBorder="1"/>
    <xf numFmtId="165" fontId="1" fillId="0" borderId="13" xfId="0" applyNumberFormat="1" applyFont="1" applyBorder="1"/>
    <xf numFmtId="165" fontId="1" fillId="0" borderId="7" xfId="0" applyNumberFormat="1" applyFont="1" applyBorder="1"/>
    <xf numFmtId="165" fontId="2" fillId="0" borderId="0" xfId="0" applyNumberFormat="1" applyFont="1"/>
    <xf numFmtId="0" fontId="2" fillId="3" borderId="2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2" borderId="1" xfId="0" applyFont="1" applyFill="1" applyBorder="1"/>
    <xf numFmtId="164" fontId="2" fillId="0" borderId="0" xfId="0" applyNumberFormat="1" applyFont="1"/>
    <xf numFmtId="0" fontId="2" fillId="0" borderId="3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2" fillId="0" borderId="8" xfId="0" applyFont="1" applyBorder="1"/>
    <xf numFmtId="0" fontId="2" fillId="0" borderId="5" xfId="0" applyFont="1" applyBorder="1"/>
    <xf numFmtId="0" fontId="2" fillId="0" borderId="10" xfId="0" applyFont="1" applyBorder="1" applyAlignment="1">
      <alignment horizontal="center"/>
    </xf>
    <xf numFmtId="165" fontId="2" fillId="3" borderId="9" xfId="0" applyNumberFormat="1" applyFont="1" applyFill="1" applyBorder="1"/>
    <xf numFmtId="165" fontId="2" fillId="3" borderId="10" xfId="0" applyNumberFormat="1" applyFont="1" applyFill="1" applyBorder="1"/>
    <xf numFmtId="165" fontId="2" fillId="3" borderId="11" xfId="0" applyNumberFormat="1" applyFont="1" applyFill="1" applyBorder="1"/>
    <xf numFmtId="165" fontId="1" fillId="0" borderId="12" xfId="0" applyNumberFormat="1" applyFont="1" applyBorder="1"/>
    <xf numFmtId="165" fontId="1" fillId="0" borderId="9" xfId="0" applyNumberFormat="1" applyFont="1" applyBorder="1"/>
    <xf numFmtId="0" fontId="2" fillId="3" borderId="15" xfId="0" applyFont="1" applyFill="1" applyBorder="1" applyAlignment="1">
      <alignment horizontal="center" vertical="center" wrapText="1"/>
    </xf>
    <xf numFmtId="165" fontId="2" fillId="3" borderId="14" xfId="0" applyNumberFormat="1" applyFont="1" applyFill="1" applyBorder="1"/>
    <xf numFmtId="165" fontId="2" fillId="2" borderId="2" xfId="0" applyNumberFormat="1" applyFont="1" applyFill="1" applyBorder="1"/>
    <xf numFmtId="0" fontId="2" fillId="0" borderId="17" xfId="0" applyFont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3"/>
  <sheetViews>
    <sheetView tabSelected="1" workbookViewId="0">
      <selection activeCell="B2" sqref="B2:M71"/>
    </sheetView>
  </sheetViews>
  <sheetFormatPr defaultRowHeight="15" x14ac:dyDescent="0.4"/>
  <cols>
    <col min="1" max="1" width="2.73046875" style="1" customWidth="1"/>
    <col min="2" max="2" width="3.265625" style="20" bestFit="1" customWidth="1"/>
    <col min="3" max="3" width="15.796875" style="5" bestFit="1" customWidth="1"/>
    <col min="4" max="4" width="15" style="5" bestFit="1" customWidth="1"/>
    <col min="5" max="5" width="12.6640625" style="1" bestFit="1" customWidth="1"/>
    <col min="6" max="6" width="10.46484375" style="1" bestFit="1" customWidth="1"/>
    <col min="7" max="8" width="11.6640625" style="1" bestFit="1" customWidth="1"/>
    <col min="9" max="9" width="11.33203125" style="1" bestFit="1" customWidth="1"/>
    <col min="10" max="10" width="11.6640625" style="1" bestFit="1" customWidth="1"/>
    <col min="11" max="11" width="10.46484375" style="1" bestFit="1" customWidth="1"/>
    <col min="12" max="12" width="11.1328125" style="1" customWidth="1"/>
    <col min="13" max="13" width="12.9296875" style="5" bestFit="1" customWidth="1"/>
    <col min="14" max="16384" width="9.06640625" style="1"/>
  </cols>
  <sheetData>
    <row r="1" spans="2:16" ht="15.4" thickBot="1" x14ac:dyDescent="0.45"/>
    <row r="2" spans="2:16" ht="29.25" customHeight="1" thickBot="1" x14ac:dyDescent="0.45">
      <c r="B2" s="38" t="s">
        <v>117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2:16" ht="45.4" thickBot="1" x14ac:dyDescent="0.45">
      <c r="B3" s="35" t="s">
        <v>116</v>
      </c>
      <c r="C3" s="36"/>
      <c r="D3" s="37"/>
      <c r="E3" s="29" t="s">
        <v>2</v>
      </c>
      <c r="F3" s="12" t="s">
        <v>3</v>
      </c>
      <c r="G3" s="29" t="s">
        <v>4</v>
      </c>
      <c r="H3" s="12" t="s">
        <v>5</v>
      </c>
      <c r="I3" s="29" t="s">
        <v>6</v>
      </c>
      <c r="J3" s="12" t="s">
        <v>10</v>
      </c>
      <c r="K3" s="29" t="s">
        <v>7</v>
      </c>
      <c r="L3" s="12" t="s">
        <v>8</v>
      </c>
      <c r="M3" s="12" t="s">
        <v>9</v>
      </c>
    </row>
    <row r="4" spans="2:16" s="2" customFormat="1" x14ac:dyDescent="0.4">
      <c r="B4" s="6">
        <v>1</v>
      </c>
      <c r="C4" s="21" t="s">
        <v>78</v>
      </c>
      <c r="D4" s="16" t="s">
        <v>79</v>
      </c>
      <c r="E4" s="27">
        <v>410.54</v>
      </c>
      <c r="F4" s="28">
        <v>1150</v>
      </c>
      <c r="G4" s="27">
        <v>4785</v>
      </c>
      <c r="H4" s="28">
        <v>2707</v>
      </c>
      <c r="I4" s="27"/>
      <c r="J4" s="28"/>
      <c r="K4" s="27"/>
      <c r="L4" s="28"/>
      <c r="M4" s="24">
        <f t="shared" ref="M4:M35" si="0">SUM(E4:L4)</f>
        <v>9052.5400000000009</v>
      </c>
    </row>
    <row r="5" spans="2:16" x14ac:dyDescent="0.4">
      <c r="B5" s="23">
        <v>2</v>
      </c>
      <c r="C5" s="13" t="s">
        <v>63</v>
      </c>
      <c r="D5" s="17" t="s">
        <v>64</v>
      </c>
      <c r="E5" s="9">
        <v>285</v>
      </c>
      <c r="F5" s="7"/>
      <c r="G5" s="9">
        <v>850</v>
      </c>
      <c r="H5" s="7">
        <v>755</v>
      </c>
      <c r="I5" s="9"/>
      <c r="J5" s="7">
        <v>80</v>
      </c>
      <c r="K5" s="9"/>
      <c r="L5" s="7"/>
      <c r="M5" s="25">
        <f t="shared" si="0"/>
        <v>1970</v>
      </c>
      <c r="N5" s="3"/>
      <c r="O5" s="3"/>
      <c r="P5" s="3"/>
    </row>
    <row r="6" spans="2:16" ht="15.4" thickBot="1" x14ac:dyDescent="0.45">
      <c r="B6" s="23">
        <v>3</v>
      </c>
      <c r="C6" s="13" t="s">
        <v>50</v>
      </c>
      <c r="D6" s="17" t="s">
        <v>51</v>
      </c>
      <c r="E6" s="9">
        <v>679.31</v>
      </c>
      <c r="F6" s="7"/>
      <c r="G6" s="9">
        <v>226.32</v>
      </c>
      <c r="H6" s="7">
        <v>283.75</v>
      </c>
      <c r="I6" s="9">
        <v>60</v>
      </c>
      <c r="J6" s="7"/>
      <c r="K6" s="9"/>
      <c r="L6" s="7">
        <v>20</v>
      </c>
      <c r="M6" s="25">
        <f t="shared" si="0"/>
        <v>1269.3799999999999</v>
      </c>
      <c r="N6" s="3"/>
      <c r="O6" s="3"/>
      <c r="P6" s="3"/>
    </row>
    <row r="7" spans="2:16" x14ac:dyDescent="0.4">
      <c r="B7" s="6">
        <v>4</v>
      </c>
      <c r="C7" s="13" t="s">
        <v>24</v>
      </c>
      <c r="D7" s="17" t="s">
        <v>25</v>
      </c>
      <c r="E7" s="9"/>
      <c r="F7" s="7">
        <v>819.5</v>
      </c>
      <c r="G7" s="9">
        <v>1436</v>
      </c>
      <c r="H7" s="7">
        <v>500</v>
      </c>
      <c r="I7" s="9"/>
      <c r="J7" s="7">
        <v>825</v>
      </c>
      <c r="K7" s="9"/>
      <c r="L7" s="7"/>
      <c r="M7" s="25">
        <f t="shared" si="0"/>
        <v>3580.5</v>
      </c>
      <c r="N7" s="3"/>
      <c r="O7" s="3"/>
      <c r="P7" s="3"/>
    </row>
    <row r="8" spans="2:16" x14ac:dyDescent="0.4">
      <c r="B8" s="23">
        <v>5</v>
      </c>
      <c r="C8" s="13" t="s">
        <v>24</v>
      </c>
      <c r="D8" s="17" t="s">
        <v>113</v>
      </c>
      <c r="E8" s="9"/>
      <c r="F8" s="7"/>
      <c r="G8" s="9">
        <v>500</v>
      </c>
      <c r="H8" s="7">
        <v>237</v>
      </c>
      <c r="I8" s="9"/>
      <c r="J8" s="7"/>
      <c r="K8" s="9"/>
      <c r="L8" s="7"/>
      <c r="M8" s="25">
        <f t="shared" si="0"/>
        <v>737</v>
      </c>
      <c r="N8" s="3"/>
      <c r="O8" s="3"/>
      <c r="P8" s="3"/>
    </row>
    <row r="9" spans="2:16" ht="15.4" thickBot="1" x14ac:dyDescent="0.45">
      <c r="B9" s="23">
        <v>6</v>
      </c>
      <c r="C9" s="13" t="s">
        <v>43</v>
      </c>
      <c r="D9" s="17" t="s">
        <v>44</v>
      </c>
      <c r="E9" s="9">
        <v>893.8</v>
      </c>
      <c r="F9" s="7">
        <v>275</v>
      </c>
      <c r="G9" s="9">
        <v>822.25</v>
      </c>
      <c r="H9" s="7">
        <v>1290</v>
      </c>
      <c r="I9" s="9">
        <v>75</v>
      </c>
      <c r="J9" s="7">
        <v>390</v>
      </c>
      <c r="K9" s="9"/>
      <c r="L9" s="7"/>
      <c r="M9" s="25">
        <f t="shared" si="0"/>
        <v>3746.05</v>
      </c>
      <c r="N9" s="3"/>
      <c r="O9" s="3"/>
      <c r="P9" s="3"/>
    </row>
    <row r="10" spans="2:16" x14ac:dyDescent="0.4">
      <c r="B10" s="6">
        <v>7</v>
      </c>
      <c r="C10" s="13" t="s">
        <v>20</v>
      </c>
      <c r="D10" s="17" t="s">
        <v>21</v>
      </c>
      <c r="E10" s="9"/>
      <c r="F10" s="7"/>
      <c r="G10" s="9">
        <v>1443.5</v>
      </c>
      <c r="H10" s="7">
        <v>300</v>
      </c>
      <c r="I10" s="9">
        <v>1000</v>
      </c>
      <c r="J10" s="7">
        <v>300</v>
      </c>
      <c r="K10" s="9"/>
      <c r="L10" s="7">
        <v>300</v>
      </c>
      <c r="M10" s="25">
        <f t="shared" si="0"/>
        <v>3343.5</v>
      </c>
      <c r="N10" s="3"/>
      <c r="O10" s="3"/>
      <c r="P10" s="3"/>
    </row>
    <row r="11" spans="2:16" x14ac:dyDescent="0.4">
      <c r="B11" s="23">
        <v>8</v>
      </c>
      <c r="C11" s="13" t="s">
        <v>20</v>
      </c>
      <c r="D11" s="17" t="s">
        <v>45</v>
      </c>
      <c r="E11" s="9">
        <v>925.95</v>
      </c>
      <c r="F11" s="7"/>
      <c r="G11" s="9">
        <v>3191.75</v>
      </c>
      <c r="H11" s="7">
        <v>1082.3800000000001</v>
      </c>
      <c r="I11" s="9">
        <v>50</v>
      </c>
      <c r="J11" s="7">
        <v>190</v>
      </c>
      <c r="K11" s="9">
        <v>577</v>
      </c>
      <c r="L11" s="7"/>
      <c r="M11" s="25">
        <f t="shared" si="0"/>
        <v>6017.08</v>
      </c>
      <c r="N11" s="3"/>
      <c r="O11" s="3"/>
      <c r="P11" s="3"/>
    </row>
    <row r="12" spans="2:16" ht="15.4" thickBot="1" x14ac:dyDescent="0.45">
      <c r="B12" s="23">
        <v>9</v>
      </c>
      <c r="C12" s="13" t="s">
        <v>20</v>
      </c>
      <c r="D12" s="17" t="s">
        <v>86</v>
      </c>
      <c r="E12" s="9"/>
      <c r="F12" s="7"/>
      <c r="G12" s="9">
        <v>2600</v>
      </c>
      <c r="H12" s="7">
        <v>2400</v>
      </c>
      <c r="I12" s="9"/>
      <c r="J12" s="7">
        <v>1600</v>
      </c>
      <c r="K12" s="9"/>
      <c r="L12" s="7"/>
      <c r="M12" s="25">
        <f t="shared" si="0"/>
        <v>6600</v>
      </c>
      <c r="N12" s="3"/>
      <c r="O12" s="3"/>
      <c r="P12" s="3"/>
    </row>
    <row r="13" spans="2:16" x14ac:dyDescent="0.4">
      <c r="B13" s="6">
        <v>10</v>
      </c>
      <c r="C13" s="13" t="s">
        <v>97</v>
      </c>
      <c r="D13" s="17" t="s">
        <v>98</v>
      </c>
      <c r="E13" s="9">
        <v>30.25</v>
      </c>
      <c r="F13" s="7"/>
      <c r="G13" s="9">
        <v>1045.5</v>
      </c>
      <c r="H13" s="7">
        <v>163.07</v>
      </c>
      <c r="I13" s="9"/>
      <c r="J13" s="7">
        <v>150</v>
      </c>
      <c r="K13" s="9"/>
      <c r="L13" s="7"/>
      <c r="M13" s="25">
        <f t="shared" si="0"/>
        <v>1388.82</v>
      </c>
      <c r="N13" s="3"/>
      <c r="O13" s="3"/>
      <c r="P13" s="3"/>
    </row>
    <row r="14" spans="2:16" x14ac:dyDescent="0.4">
      <c r="B14" s="23">
        <v>11</v>
      </c>
      <c r="C14" s="13" t="s">
        <v>13</v>
      </c>
      <c r="D14" s="17" t="s">
        <v>14</v>
      </c>
      <c r="E14" s="9"/>
      <c r="F14" s="7"/>
      <c r="G14" s="9">
        <v>2000</v>
      </c>
      <c r="H14" s="7">
        <v>1500</v>
      </c>
      <c r="I14" s="9"/>
      <c r="J14" s="7"/>
      <c r="K14" s="9"/>
      <c r="L14" s="7"/>
      <c r="M14" s="25">
        <f t="shared" si="0"/>
        <v>3500</v>
      </c>
      <c r="N14" s="3"/>
      <c r="O14" s="3"/>
      <c r="P14" s="3"/>
    </row>
    <row r="15" spans="2:16" ht="15.4" thickBot="1" x14ac:dyDescent="0.45">
      <c r="B15" s="23">
        <v>12</v>
      </c>
      <c r="C15" s="13" t="s">
        <v>115</v>
      </c>
      <c r="D15" s="17" t="s">
        <v>112</v>
      </c>
      <c r="E15" s="9"/>
      <c r="F15" s="7"/>
      <c r="G15" s="9">
        <v>800</v>
      </c>
      <c r="H15" s="7">
        <v>100</v>
      </c>
      <c r="I15" s="9"/>
      <c r="J15" s="7"/>
      <c r="K15" s="9"/>
      <c r="L15" s="7"/>
      <c r="M15" s="25">
        <f t="shared" si="0"/>
        <v>900</v>
      </c>
      <c r="N15" s="3"/>
      <c r="O15" s="3"/>
      <c r="P15" s="3"/>
    </row>
    <row r="16" spans="2:16" x14ac:dyDescent="0.4">
      <c r="B16" s="6">
        <v>13</v>
      </c>
      <c r="C16" s="13" t="s">
        <v>17</v>
      </c>
      <c r="D16" s="17" t="s">
        <v>18</v>
      </c>
      <c r="E16" s="9"/>
      <c r="F16" s="7"/>
      <c r="G16" s="9">
        <v>500</v>
      </c>
      <c r="H16" s="7">
        <v>1963.55</v>
      </c>
      <c r="I16" s="9"/>
      <c r="J16" s="7"/>
      <c r="K16" s="9"/>
      <c r="L16" s="7"/>
      <c r="M16" s="25">
        <f t="shared" si="0"/>
        <v>2463.5500000000002</v>
      </c>
      <c r="N16" s="3"/>
      <c r="O16" s="3"/>
      <c r="P16" s="3"/>
    </row>
    <row r="17" spans="2:16" x14ac:dyDescent="0.4">
      <c r="B17" s="23">
        <v>14</v>
      </c>
      <c r="C17" s="13" t="s">
        <v>17</v>
      </c>
      <c r="D17" s="17" t="s">
        <v>99</v>
      </c>
      <c r="E17" s="9">
        <v>100</v>
      </c>
      <c r="F17" s="7"/>
      <c r="G17" s="9">
        <v>612</v>
      </c>
      <c r="H17" s="7">
        <v>370</v>
      </c>
      <c r="I17" s="9"/>
      <c r="J17" s="7">
        <v>400</v>
      </c>
      <c r="K17" s="9"/>
      <c r="L17" s="7"/>
      <c r="M17" s="25">
        <f t="shared" si="0"/>
        <v>1482</v>
      </c>
      <c r="N17" s="3"/>
      <c r="O17" s="3"/>
      <c r="P17" s="3"/>
    </row>
    <row r="18" spans="2:16" ht="15.4" thickBot="1" x14ac:dyDescent="0.45">
      <c r="B18" s="23">
        <v>15</v>
      </c>
      <c r="C18" s="13" t="s">
        <v>76</v>
      </c>
      <c r="D18" s="17" t="s">
        <v>77</v>
      </c>
      <c r="E18" s="9">
        <v>358.8</v>
      </c>
      <c r="F18" s="7"/>
      <c r="G18" s="9">
        <v>953.25</v>
      </c>
      <c r="H18" s="7">
        <v>791</v>
      </c>
      <c r="I18" s="9">
        <v>150</v>
      </c>
      <c r="J18" s="7">
        <v>900</v>
      </c>
      <c r="K18" s="9"/>
      <c r="L18" s="7"/>
      <c r="M18" s="25">
        <f t="shared" si="0"/>
        <v>3153.05</v>
      </c>
      <c r="N18" s="3"/>
      <c r="O18" s="3"/>
      <c r="P18" s="3"/>
    </row>
    <row r="19" spans="2:16" x14ac:dyDescent="0.4">
      <c r="B19" s="6">
        <v>16</v>
      </c>
      <c r="C19" s="13" t="s">
        <v>111</v>
      </c>
      <c r="D19" s="17" t="s">
        <v>112</v>
      </c>
      <c r="E19" s="9"/>
      <c r="F19" s="7"/>
      <c r="G19" s="9">
        <v>242.93</v>
      </c>
      <c r="H19" s="7">
        <v>480.67</v>
      </c>
      <c r="I19" s="9"/>
      <c r="J19" s="7"/>
      <c r="K19" s="9"/>
      <c r="L19" s="7"/>
      <c r="M19" s="25">
        <f t="shared" si="0"/>
        <v>723.6</v>
      </c>
      <c r="N19" s="3"/>
      <c r="O19" s="3"/>
      <c r="P19" s="3"/>
    </row>
    <row r="20" spans="2:16" x14ac:dyDescent="0.4">
      <c r="B20" s="23">
        <v>17</v>
      </c>
      <c r="C20" s="13" t="s">
        <v>114</v>
      </c>
      <c r="D20" s="17" t="s">
        <v>74</v>
      </c>
      <c r="E20" s="9">
        <v>854.85</v>
      </c>
      <c r="F20" s="7">
        <v>50</v>
      </c>
      <c r="G20" s="9">
        <v>40</v>
      </c>
      <c r="H20" s="7">
        <f>SUM(170+500+567.5)</f>
        <v>1237.5</v>
      </c>
      <c r="I20" s="9">
        <v>95.94</v>
      </c>
      <c r="J20" s="7">
        <v>800</v>
      </c>
      <c r="K20" s="9"/>
      <c r="L20" s="7"/>
      <c r="M20" s="25">
        <f t="shared" si="0"/>
        <v>3078.29</v>
      </c>
      <c r="N20" s="3"/>
      <c r="O20" s="3"/>
      <c r="P20" s="3"/>
    </row>
    <row r="21" spans="2:16" ht="15.4" thickBot="1" x14ac:dyDescent="0.45">
      <c r="B21" s="23">
        <v>18</v>
      </c>
      <c r="C21" s="13" t="s">
        <v>69</v>
      </c>
      <c r="D21" s="17" t="s">
        <v>70</v>
      </c>
      <c r="E21" s="9">
        <v>1174.1199999999999</v>
      </c>
      <c r="F21" s="7">
        <v>1341.7</v>
      </c>
      <c r="G21" s="9">
        <v>1780</v>
      </c>
      <c r="H21" s="7">
        <v>280</v>
      </c>
      <c r="I21" s="9"/>
      <c r="J21" s="7"/>
      <c r="K21" s="9">
        <v>1020</v>
      </c>
      <c r="L21" s="7"/>
      <c r="M21" s="25">
        <f t="shared" si="0"/>
        <v>5595.82</v>
      </c>
      <c r="N21" s="3"/>
      <c r="O21" s="3"/>
      <c r="P21" s="3"/>
    </row>
    <row r="22" spans="2:16" x14ac:dyDescent="0.4">
      <c r="B22" s="6">
        <v>19</v>
      </c>
      <c r="C22" s="13" t="s">
        <v>73</v>
      </c>
      <c r="D22" s="17" t="s">
        <v>74</v>
      </c>
      <c r="E22" s="9"/>
      <c r="F22" s="7">
        <v>123</v>
      </c>
      <c r="G22" s="9">
        <v>1884.1</v>
      </c>
      <c r="H22" s="7">
        <v>1218.5</v>
      </c>
      <c r="I22" s="9"/>
      <c r="J22" s="7">
        <v>200</v>
      </c>
      <c r="K22" s="9"/>
      <c r="L22" s="7"/>
      <c r="M22" s="25">
        <f t="shared" si="0"/>
        <v>3425.6</v>
      </c>
      <c r="N22" s="3"/>
      <c r="O22" s="3"/>
      <c r="P22" s="3"/>
    </row>
    <row r="23" spans="2:16" x14ac:dyDescent="0.4">
      <c r="B23" s="23">
        <v>20</v>
      </c>
      <c r="C23" s="13" t="s">
        <v>48</v>
      </c>
      <c r="D23" s="17" t="s">
        <v>49</v>
      </c>
      <c r="E23" s="9"/>
      <c r="F23" s="7"/>
      <c r="G23" s="9">
        <v>1750</v>
      </c>
      <c r="H23" s="7"/>
      <c r="I23" s="9"/>
      <c r="J23" s="7"/>
      <c r="K23" s="9"/>
      <c r="L23" s="7"/>
      <c r="M23" s="25">
        <f t="shared" si="0"/>
        <v>1750</v>
      </c>
      <c r="N23" s="3"/>
      <c r="O23" s="3"/>
      <c r="P23" s="3"/>
    </row>
    <row r="24" spans="2:16" ht="15.4" thickBot="1" x14ac:dyDescent="0.45">
      <c r="B24" s="23">
        <v>21</v>
      </c>
      <c r="C24" s="13" t="s">
        <v>48</v>
      </c>
      <c r="D24" s="17" t="s">
        <v>81</v>
      </c>
      <c r="E24" s="9">
        <v>833.79</v>
      </c>
      <c r="F24" s="7">
        <v>40</v>
      </c>
      <c r="G24" s="9">
        <v>1004.48</v>
      </c>
      <c r="H24" s="7">
        <v>676.5</v>
      </c>
      <c r="I24" s="9"/>
      <c r="J24" s="7"/>
      <c r="K24" s="9"/>
      <c r="L24" s="7"/>
      <c r="M24" s="25">
        <f t="shared" si="0"/>
        <v>2554.77</v>
      </c>
      <c r="N24" s="3"/>
      <c r="O24" s="3"/>
      <c r="P24" s="3"/>
    </row>
    <row r="25" spans="2:16" x14ac:dyDescent="0.4">
      <c r="B25" s="6">
        <v>22</v>
      </c>
      <c r="C25" s="13" t="s">
        <v>94</v>
      </c>
      <c r="D25" s="17" t="s">
        <v>31</v>
      </c>
      <c r="E25" s="9">
        <v>199</v>
      </c>
      <c r="F25" s="7"/>
      <c r="G25" s="9">
        <v>700</v>
      </c>
      <c r="H25" s="7"/>
      <c r="I25" s="9"/>
      <c r="J25" s="7">
        <v>110</v>
      </c>
      <c r="K25" s="9"/>
      <c r="L25" s="7"/>
      <c r="M25" s="25">
        <f t="shared" si="0"/>
        <v>1009</v>
      </c>
      <c r="N25" s="3"/>
      <c r="O25" s="3"/>
      <c r="P25" s="3"/>
    </row>
    <row r="26" spans="2:16" x14ac:dyDescent="0.4">
      <c r="B26" s="23">
        <v>23</v>
      </c>
      <c r="C26" s="13" t="s">
        <v>41</v>
      </c>
      <c r="D26" s="17" t="s">
        <v>42</v>
      </c>
      <c r="E26" s="9"/>
      <c r="F26" s="7"/>
      <c r="G26" s="9">
        <v>1825</v>
      </c>
      <c r="H26" s="7">
        <v>700</v>
      </c>
      <c r="I26" s="9">
        <v>12</v>
      </c>
      <c r="J26" s="7">
        <v>284</v>
      </c>
      <c r="K26" s="9"/>
      <c r="L26" s="7">
        <v>216</v>
      </c>
      <c r="M26" s="25">
        <f t="shared" si="0"/>
        <v>3037</v>
      </c>
      <c r="N26" s="3"/>
      <c r="O26" s="3"/>
      <c r="P26" s="3"/>
    </row>
    <row r="27" spans="2:16" ht="15.4" thickBot="1" x14ac:dyDescent="0.45">
      <c r="B27" s="23">
        <v>24</v>
      </c>
      <c r="C27" s="13" t="s">
        <v>52</v>
      </c>
      <c r="D27" s="17" t="s">
        <v>53</v>
      </c>
      <c r="E27" s="9">
        <v>2928</v>
      </c>
      <c r="F27" s="7">
        <v>640</v>
      </c>
      <c r="G27" s="9"/>
      <c r="H27" s="7"/>
      <c r="I27" s="9">
        <v>300</v>
      </c>
      <c r="J27" s="7">
        <v>2800</v>
      </c>
      <c r="K27" s="9"/>
      <c r="L27" s="7">
        <v>800</v>
      </c>
      <c r="M27" s="25">
        <f t="shared" si="0"/>
        <v>7468</v>
      </c>
      <c r="N27" s="3"/>
      <c r="O27" s="3"/>
      <c r="P27" s="3"/>
    </row>
    <row r="28" spans="2:16" x14ac:dyDescent="0.4">
      <c r="B28" s="6">
        <v>25</v>
      </c>
      <c r="C28" s="13" t="s">
        <v>56</v>
      </c>
      <c r="D28" s="17" t="s">
        <v>57</v>
      </c>
      <c r="E28" s="9">
        <v>1140</v>
      </c>
      <c r="F28" s="7"/>
      <c r="G28" s="9">
        <v>3500</v>
      </c>
      <c r="H28" s="7">
        <v>500</v>
      </c>
      <c r="I28" s="9"/>
      <c r="J28" s="7"/>
      <c r="K28" s="9"/>
      <c r="L28" s="7"/>
      <c r="M28" s="25">
        <f t="shared" si="0"/>
        <v>5140</v>
      </c>
      <c r="N28" s="3"/>
      <c r="O28" s="3"/>
      <c r="P28" s="3"/>
    </row>
    <row r="29" spans="2:16" x14ac:dyDescent="0.4">
      <c r="B29" s="23">
        <v>26</v>
      </c>
      <c r="C29" s="13" t="s">
        <v>56</v>
      </c>
      <c r="D29" s="17" t="s">
        <v>31</v>
      </c>
      <c r="E29" s="9">
        <v>770.6</v>
      </c>
      <c r="F29" s="7">
        <v>120</v>
      </c>
      <c r="G29" s="9">
        <v>1370.22</v>
      </c>
      <c r="H29" s="7">
        <v>842.55</v>
      </c>
      <c r="I29" s="9"/>
      <c r="J29" s="7">
        <v>171.61</v>
      </c>
      <c r="K29" s="9"/>
      <c r="L29" s="7"/>
      <c r="M29" s="25">
        <f t="shared" si="0"/>
        <v>3274.98</v>
      </c>
      <c r="N29" s="3"/>
      <c r="O29" s="3"/>
      <c r="P29" s="3"/>
    </row>
    <row r="30" spans="2:16" ht="15.4" thickBot="1" x14ac:dyDescent="0.45">
      <c r="B30" s="23">
        <v>27</v>
      </c>
      <c r="C30" s="13" t="s">
        <v>65</v>
      </c>
      <c r="D30" s="17" t="s">
        <v>66</v>
      </c>
      <c r="E30" s="9"/>
      <c r="F30" s="7">
        <v>150</v>
      </c>
      <c r="G30" s="9">
        <v>1650</v>
      </c>
      <c r="H30" s="7">
        <v>1234</v>
      </c>
      <c r="I30" s="9"/>
      <c r="J30" s="7"/>
      <c r="K30" s="9"/>
      <c r="L30" s="7"/>
      <c r="M30" s="25">
        <f t="shared" si="0"/>
        <v>3034</v>
      </c>
      <c r="N30" s="3"/>
      <c r="O30" s="3"/>
      <c r="P30" s="3"/>
    </row>
    <row r="31" spans="2:16" x14ac:dyDescent="0.4">
      <c r="B31" s="6">
        <v>28</v>
      </c>
      <c r="C31" s="13" t="s">
        <v>106</v>
      </c>
      <c r="D31" s="17" t="s">
        <v>107</v>
      </c>
      <c r="E31" s="9">
        <v>773.68</v>
      </c>
      <c r="F31" s="7"/>
      <c r="G31" s="9">
        <v>554.12</v>
      </c>
      <c r="H31" s="7"/>
      <c r="I31" s="9"/>
      <c r="J31" s="7"/>
      <c r="K31" s="9"/>
      <c r="L31" s="7"/>
      <c r="M31" s="25">
        <f t="shared" si="0"/>
        <v>1327.8</v>
      </c>
      <c r="N31" s="3"/>
      <c r="O31" s="3"/>
      <c r="P31" s="3"/>
    </row>
    <row r="32" spans="2:16" x14ac:dyDescent="0.4">
      <c r="B32" s="23">
        <v>29</v>
      </c>
      <c r="C32" s="13" t="s">
        <v>30</v>
      </c>
      <c r="D32" s="17" t="s">
        <v>31</v>
      </c>
      <c r="E32" s="9">
        <v>0</v>
      </c>
      <c r="F32" s="7">
        <v>0</v>
      </c>
      <c r="G32" s="9">
        <v>1918.8</v>
      </c>
      <c r="H32" s="7">
        <v>2398.5</v>
      </c>
      <c r="I32" s="9"/>
      <c r="J32" s="7"/>
      <c r="K32" s="9"/>
      <c r="L32" s="7"/>
      <c r="M32" s="25">
        <f t="shared" si="0"/>
        <v>4317.3</v>
      </c>
      <c r="N32" s="3"/>
      <c r="O32" s="3"/>
      <c r="P32" s="3"/>
    </row>
    <row r="33" spans="2:16" ht="15.4" thickBot="1" x14ac:dyDescent="0.45">
      <c r="B33" s="23">
        <v>30</v>
      </c>
      <c r="C33" s="13" t="s">
        <v>28</v>
      </c>
      <c r="D33" s="17" t="s">
        <v>29</v>
      </c>
      <c r="E33" s="9">
        <v>900</v>
      </c>
      <c r="F33" s="7">
        <v>400</v>
      </c>
      <c r="G33" s="9"/>
      <c r="H33" s="7"/>
      <c r="I33" s="9"/>
      <c r="J33" s="7"/>
      <c r="K33" s="9"/>
      <c r="L33" s="7"/>
      <c r="M33" s="25">
        <f t="shared" si="0"/>
        <v>1300</v>
      </c>
      <c r="N33" s="3"/>
      <c r="O33" s="3"/>
      <c r="P33" s="3"/>
    </row>
    <row r="34" spans="2:16" x14ac:dyDescent="0.4">
      <c r="B34" s="6">
        <v>31</v>
      </c>
      <c r="C34" s="13" t="s">
        <v>91</v>
      </c>
      <c r="D34" s="17" t="s">
        <v>92</v>
      </c>
      <c r="E34" s="9">
        <v>713.4</v>
      </c>
      <c r="F34" s="7"/>
      <c r="G34" s="9">
        <v>2500</v>
      </c>
      <c r="H34" s="7"/>
      <c r="I34" s="9"/>
      <c r="J34" s="7">
        <v>325.60000000000002</v>
      </c>
      <c r="K34" s="9"/>
      <c r="L34" s="7"/>
      <c r="M34" s="25">
        <f t="shared" si="0"/>
        <v>3539</v>
      </c>
      <c r="N34" s="3"/>
      <c r="O34" s="3"/>
      <c r="P34" s="3"/>
    </row>
    <row r="35" spans="2:16" x14ac:dyDescent="0.4">
      <c r="B35" s="23">
        <v>32</v>
      </c>
      <c r="C35" s="13" t="s">
        <v>108</v>
      </c>
      <c r="D35" s="17" t="s">
        <v>109</v>
      </c>
      <c r="E35" s="9">
        <v>225</v>
      </c>
      <c r="F35" s="7"/>
      <c r="G35" s="9">
        <v>505</v>
      </c>
      <c r="H35" s="7"/>
      <c r="I35" s="9"/>
      <c r="J35" s="7">
        <v>180</v>
      </c>
      <c r="K35" s="9"/>
      <c r="L35" s="7"/>
      <c r="M35" s="25">
        <f t="shared" si="0"/>
        <v>910</v>
      </c>
      <c r="N35" s="3"/>
      <c r="O35" s="3"/>
      <c r="P35" s="3"/>
    </row>
    <row r="36" spans="2:16" ht="15.4" thickBot="1" x14ac:dyDescent="0.45">
      <c r="B36" s="23">
        <v>33</v>
      </c>
      <c r="C36" s="13" t="s">
        <v>71</v>
      </c>
      <c r="D36" s="17" t="s">
        <v>72</v>
      </c>
      <c r="E36" s="9">
        <v>550.25</v>
      </c>
      <c r="F36" s="7"/>
      <c r="G36" s="9">
        <f>SUM(240+500+768.75)</f>
        <v>1508.75</v>
      </c>
      <c r="H36" s="7">
        <v>723.24</v>
      </c>
      <c r="I36" s="9"/>
      <c r="J36" s="7">
        <v>300</v>
      </c>
      <c r="K36" s="9"/>
      <c r="L36" s="7"/>
      <c r="M36" s="25">
        <f t="shared" ref="M36:M68" si="1">SUM(E36:L36)</f>
        <v>3082.24</v>
      </c>
      <c r="N36" s="3"/>
      <c r="O36" s="3"/>
      <c r="P36" s="3"/>
    </row>
    <row r="37" spans="2:16" x14ac:dyDescent="0.4">
      <c r="B37" s="6">
        <v>34</v>
      </c>
      <c r="C37" s="13" t="s">
        <v>71</v>
      </c>
      <c r="D37" s="17" t="s">
        <v>53</v>
      </c>
      <c r="E37" s="9"/>
      <c r="F37" s="7"/>
      <c r="G37" s="9">
        <v>1384.6</v>
      </c>
      <c r="H37" s="7">
        <v>1400</v>
      </c>
      <c r="I37" s="9"/>
      <c r="J37" s="7">
        <v>400</v>
      </c>
      <c r="K37" s="9"/>
      <c r="L37" s="7">
        <v>940</v>
      </c>
      <c r="M37" s="25">
        <f t="shared" si="1"/>
        <v>4124.6000000000004</v>
      </c>
      <c r="N37" s="3"/>
      <c r="O37" s="3"/>
      <c r="P37" s="3"/>
    </row>
    <row r="38" spans="2:16" x14ac:dyDescent="0.4">
      <c r="B38" s="23">
        <v>35</v>
      </c>
      <c r="C38" s="13" t="s">
        <v>26</v>
      </c>
      <c r="D38" s="17" t="s">
        <v>27</v>
      </c>
      <c r="E38" s="9">
        <v>639.83000000000004</v>
      </c>
      <c r="F38" s="7"/>
      <c r="G38" s="9"/>
      <c r="H38" s="7">
        <v>296.01</v>
      </c>
      <c r="I38" s="9"/>
      <c r="J38" s="7">
        <v>40</v>
      </c>
      <c r="K38" s="9"/>
      <c r="L38" s="7"/>
      <c r="M38" s="25">
        <f t="shared" si="1"/>
        <v>975.84</v>
      </c>
      <c r="N38" s="3"/>
      <c r="O38" s="3"/>
      <c r="P38" s="3"/>
    </row>
    <row r="39" spans="2:16" ht="15.4" thickBot="1" x14ac:dyDescent="0.45">
      <c r="B39" s="23">
        <v>36</v>
      </c>
      <c r="C39" s="13" t="s">
        <v>54</v>
      </c>
      <c r="D39" s="17" t="s">
        <v>55</v>
      </c>
      <c r="E39" s="9">
        <v>290</v>
      </c>
      <c r="F39" s="7">
        <v>176</v>
      </c>
      <c r="G39" s="9">
        <v>1443.5</v>
      </c>
      <c r="H39" s="7">
        <v>500</v>
      </c>
      <c r="I39" s="9"/>
      <c r="J39" s="7"/>
      <c r="K39" s="9"/>
      <c r="L39" s="7">
        <v>270</v>
      </c>
      <c r="M39" s="25">
        <f t="shared" si="1"/>
        <v>2679.5</v>
      </c>
      <c r="N39" s="3"/>
      <c r="O39" s="3"/>
      <c r="P39" s="3"/>
    </row>
    <row r="40" spans="2:16" x14ac:dyDescent="0.4">
      <c r="B40" s="6">
        <v>37</v>
      </c>
      <c r="C40" s="13" t="s">
        <v>87</v>
      </c>
      <c r="D40" s="17" t="s">
        <v>88</v>
      </c>
      <c r="E40" s="9">
        <v>30</v>
      </c>
      <c r="F40" s="7">
        <v>50</v>
      </c>
      <c r="G40" s="9"/>
      <c r="H40" s="7">
        <v>113.5</v>
      </c>
      <c r="I40" s="9">
        <v>342.71</v>
      </c>
      <c r="J40" s="7">
        <v>401.19</v>
      </c>
      <c r="K40" s="9"/>
      <c r="L40" s="7">
        <v>50</v>
      </c>
      <c r="M40" s="25">
        <f t="shared" si="1"/>
        <v>987.40000000000009</v>
      </c>
      <c r="N40" s="3"/>
      <c r="O40" s="3"/>
      <c r="P40" s="3"/>
    </row>
    <row r="41" spans="2:16" x14ac:dyDescent="0.4">
      <c r="B41" s="23">
        <v>38</v>
      </c>
      <c r="C41" s="13" t="s">
        <v>11</v>
      </c>
      <c r="D41" s="17" t="s">
        <v>12</v>
      </c>
      <c r="E41" s="9">
        <v>240</v>
      </c>
      <c r="F41" s="7">
        <v>20</v>
      </c>
      <c r="G41" s="9">
        <v>581</v>
      </c>
      <c r="H41" s="7">
        <v>381</v>
      </c>
      <c r="I41" s="9">
        <v>159</v>
      </c>
      <c r="J41" s="7">
        <v>250</v>
      </c>
      <c r="K41" s="9"/>
      <c r="L41" s="7">
        <v>325</v>
      </c>
      <c r="M41" s="25">
        <f t="shared" si="1"/>
        <v>1956</v>
      </c>
      <c r="N41" s="3"/>
      <c r="O41" s="3"/>
      <c r="P41" s="3"/>
    </row>
    <row r="42" spans="2:16" ht="15.4" thickBot="1" x14ac:dyDescent="0.45">
      <c r="B42" s="23">
        <v>39</v>
      </c>
      <c r="C42" s="13" t="s">
        <v>61</v>
      </c>
      <c r="D42" s="17" t="s">
        <v>62</v>
      </c>
      <c r="E42" s="9">
        <v>284.37</v>
      </c>
      <c r="F42" s="7"/>
      <c r="G42" s="9">
        <v>600</v>
      </c>
      <c r="H42" s="7">
        <v>250</v>
      </c>
      <c r="I42" s="9"/>
      <c r="J42" s="7">
        <v>50</v>
      </c>
      <c r="K42" s="9"/>
      <c r="L42" s="7"/>
      <c r="M42" s="25">
        <f t="shared" si="1"/>
        <v>1184.3699999999999</v>
      </c>
      <c r="N42" s="3"/>
      <c r="O42" s="3"/>
      <c r="P42" s="3"/>
    </row>
    <row r="43" spans="2:16" x14ac:dyDescent="0.4">
      <c r="B43" s="6">
        <v>40</v>
      </c>
      <c r="C43" s="13" t="s">
        <v>120</v>
      </c>
      <c r="D43" s="17" t="s">
        <v>121</v>
      </c>
      <c r="E43" s="9"/>
      <c r="F43" s="7"/>
      <c r="G43" s="9"/>
      <c r="H43" s="7"/>
      <c r="I43" s="9"/>
      <c r="J43" s="7"/>
      <c r="K43" s="9"/>
      <c r="L43" s="7"/>
      <c r="M43" s="25"/>
      <c r="N43" s="3"/>
      <c r="O43" s="3"/>
      <c r="P43" s="3"/>
    </row>
    <row r="44" spans="2:16" x14ac:dyDescent="0.4">
      <c r="B44" s="23">
        <v>41</v>
      </c>
      <c r="C44" s="13" t="s">
        <v>34</v>
      </c>
      <c r="D44" s="17" t="s">
        <v>35</v>
      </c>
      <c r="E44" s="9">
        <v>1520.25</v>
      </c>
      <c r="F44" s="7"/>
      <c r="G44" s="9">
        <v>1730</v>
      </c>
      <c r="H44" s="7">
        <v>644.66999999999996</v>
      </c>
      <c r="I44" s="9">
        <v>100</v>
      </c>
      <c r="J44" s="7"/>
      <c r="K44" s="9"/>
      <c r="L44" s="7"/>
      <c r="M44" s="25">
        <f t="shared" si="1"/>
        <v>3994.92</v>
      </c>
      <c r="N44" s="3"/>
      <c r="O44" s="3"/>
      <c r="P44" s="3"/>
    </row>
    <row r="45" spans="2:16" ht="15.4" thickBot="1" x14ac:dyDescent="0.45">
      <c r="B45" s="23">
        <v>42</v>
      </c>
      <c r="C45" s="13" t="s">
        <v>59</v>
      </c>
      <c r="D45" s="17" t="s">
        <v>60</v>
      </c>
      <c r="E45" s="9">
        <v>61.49</v>
      </c>
      <c r="F45" s="7"/>
      <c r="G45" s="9">
        <v>295.2</v>
      </c>
      <c r="H45" s="7">
        <v>113.5</v>
      </c>
      <c r="I45" s="9"/>
      <c r="J45" s="7"/>
      <c r="K45" s="9"/>
      <c r="L45" s="7">
        <v>30.5</v>
      </c>
      <c r="M45" s="25">
        <f t="shared" si="1"/>
        <v>500.69</v>
      </c>
      <c r="N45" s="3"/>
      <c r="O45" s="3"/>
      <c r="P45" s="3"/>
    </row>
    <row r="46" spans="2:16" x14ac:dyDescent="0.4">
      <c r="B46" s="6">
        <v>43</v>
      </c>
      <c r="C46" s="13" t="s">
        <v>22</v>
      </c>
      <c r="D46" s="17" t="s">
        <v>23</v>
      </c>
      <c r="E46" s="9"/>
      <c r="F46" s="7">
        <v>295</v>
      </c>
      <c r="G46" s="9">
        <v>1690</v>
      </c>
      <c r="H46" s="7">
        <v>90</v>
      </c>
      <c r="I46" s="9"/>
      <c r="J46" s="7"/>
      <c r="K46" s="9"/>
      <c r="L46" s="7"/>
      <c r="M46" s="25">
        <f t="shared" si="1"/>
        <v>2075</v>
      </c>
      <c r="N46" s="3"/>
      <c r="O46" s="3"/>
      <c r="P46" s="3"/>
    </row>
    <row r="47" spans="2:16" x14ac:dyDescent="0.4">
      <c r="B47" s="23">
        <v>44</v>
      </c>
      <c r="C47" s="13" t="s">
        <v>19</v>
      </c>
      <c r="D47" s="17" t="s">
        <v>18</v>
      </c>
      <c r="E47" s="9">
        <v>380.07</v>
      </c>
      <c r="F47" s="7"/>
      <c r="G47" s="9">
        <v>1039.5999999999999</v>
      </c>
      <c r="H47" s="7">
        <v>405.71</v>
      </c>
      <c r="I47" s="9">
        <v>126.99</v>
      </c>
      <c r="J47" s="7">
        <v>661</v>
      </c>
      <c r="K47" s="9"/>
      <c r="L47" s="7"/>
      <c r="M47" s="25">
        <f t="shared" si="1"/>
        <v>2613.37</v>
      </c>
      <c r="N47" s="3"/>
      <c r="O47" s="3"/>
      <c r="P47" s="3"/>
    </row>
    <row r="48" spans="2:16" ht="15.4" thickBot="1" x14ac:dyDescent="0.45">
      <c r="B48" s="23">
        <v>45</v>
      </c>
      <c r="C48" s="13" t="s">
        <v>38</v>
      </c>
      <c r="D48" s="17" t="s">
        <v>23</v>
      </c>
      <c r="E48" s="9">
        <v>1827.78</v>
      </c>
      <c r="F48" s="7"/>
      <c r="G48" s="9">
        <f>SUM(1338+508.15+1065.49+75.92)</f>
        <v>2987.5600000000004</v>
      </c>
      <c r="H48" s="7">
        <v>539.97</v>
      </c>
      <c r="I48" s="9"/>
      <c r="J48" s="7"/>
      <c r="K48" s="9"/>
      <c r="L48" s="7"/>
      <c r="M48" s="25">
        <f t="shared" si="1"/>
        <v>5355.31</v>
      </c>
      <c r="N48" s="3"/>
      <c r="O48" s="3"/>
      <c r="P48" s="3"/>
    </row>
    <row r="49" spans="2:16" x14ac:dyDescent="0.4">
      <c r="B49" s="6">
        <v>46</v>
      </c>
      <c r="C49" s="13" t="s">
        <v>38</v>
      </c>
      <c r="D49" s="17" t="s">
        <v>58</v>
      </c>
      <c r="E49" s="9">
        <v>264</v>
      </c>
      <c r="F49" s="7">
        <v>380</v>
      </c>
      <c r="G49" s="9">
        <v>500</v>
      </c>
      <c r="H49" s="7">
        <v>660</v>
      </c>
      <c r="I49" s="9">
        <v>100</v>
      </c>
      <c r="J49" s="7"/>
      <c r="K49" s="9"/>
      <c r="L49" s="7"/>
      <c r="M49" s="25">
        <f t="shared" si="1"/>
        <v>1904</v>
      </c>
      <c r="N49" s="3"/>
      <c r="O49" s="3"/>
      <c r="P49" s="3"/>
    </row>
    <row r="50" spans="2:16" x14ac:dyDescent="0.4">
      <c r="B50" s="23">
        <v>47</v>
      </c>
      <c r="C50" s="13" t="s">
        <v>38</v>
      </c>
      <c r="D50" s="17" t="s">
        <v>75</v>
      </c>
      <c r="E50" s="9">
        <v>1691.18</v>
      </c>
      <c r="F50" s="7">
        <v>485</v>
      </c>
      <c r="G50" s="9">
        <v>1125.45</v>
      </c>
      <c r="H50" s="7"/>
      <c r="I50" s="9"/>
      <c r="J50" s="7">
        <v>150</v>
      </c>
      <c r="K50" s="9"/>
      <c r="L50" s="7"/>
      <c r="M50" s="25">
        <f t="shared" si="1"/>
        <v>3451.63</v>
      </c>
      <c r="N50" s="3"/>
      <c r="O50" s="3"/>
      <c r="P50" s="3"/>
    </row>
    <row r="51" spans="2:16" ht="15.4" thickBot="1" x14ac:dyDescent="0.45">
      <c r="B51" s="23">
        <v>48</v>
      </c>
      <c r="C51" s="13" t="s">
        <v>84</v>
      </c>
      <c r="D51" s="17" t="s">
        <v>85</v>
      </c>
      <c r="E51" s="9">
        <v>600</v>
      </c>
      <c r="F51" s="7">
        <v>50</v>
      </c>
      <c r="G51" s="9">
        <v>1050</v>
      </c>
      <c r="H51" s="7">
        <v>110</v>
      </c>
      <c r="I51" s="9">
        <v>200</v>
      </c>
      <c r="J51" s="7">
        <v>300</v>
      </c>
      <c r="K51" s="9"/>
      <c r="L51" s="7"/>
      <c r="M51" s="25">
        <f t="shared" si="1"/>
        <v>2310</v>
      </c>
      <c r="N51" s="3"/>
      <c r="O51" s="3"/>
      <c r="P51" s="3"/>
    </row>
    <row r="52" spans="2:16" x14ac:dyDescent="0.4">
      <c r="B52" s="6">
        <v>49</v>
      </c>
      <c r="C52" s="13" t="s">
        <v>102</v>
      </c>
      <c r="D52" s="17" t="s">
        <v>103</v>
      </c>
      <c r="E52" s="9">
        <v>200</v>
      </c>
      <c r="F52" s="7"/>
      <c r="G52" s="9">
        <v>1100</v>
      </c>
      <c r="H52" s="7">
        <v>865</v>
      </c>
      <c r="I52" s="9">
        <v>50</v>
      </c>
      <c r="J52" s="7">
        <v>150</v>
      </c>
      <c r="K52" s="9"/>
      <c r="L52" s="7"/>
      <c r="M52" s="25">
        <f t="shared" si="1"/>
        <v>2365</v>
      </c>
      <c r="N52" s="3"/>
      <c r="O52" s="3"/>
      <c r="P52" s="3"/>
    </row>
    <row r="53" spans="2:16" x14ac:dyDescent="0.4">
      <c r="B53" s="23">
        <v>50</v>
      </c>
      <c r="C53" s="13" t="s">
        <v>100</v>
      </c>
      <c r="D53" s="17" t="s">
        <v>101</v>
      </c>
      <c r="E53" s="9">
        <v>239.85</v>
      </c>
      <c r="F53" s="7">
        <v>345</v>
      </c>
      <c r="G53" s="9">
        <v>295.2</v>
      </c>
      <c r="H53" s="7">
        <v>113.5</v>
      </c>
      <c r="I53" s="9">
        <v>150</v>
      </c>
      <c r="J53" s="7">
        <v>250</v>
      </c>
      <c r="K53" s="9"/>
      <c r="L53" s="7"/>
      <c r="M53" s="25">
        <f t="shared" si="1"/>
        <v>1393.55</v>
      </c>
      <c r="N53" s="3"/>
      <c r="O53" s="3"/>
      <c r="P53" s="3"/>
    </row>
    <row r="54" spans="2:16" ht="15.4" thickBot="1" x14ac:dyDescent="0.45">
      <c r="B54" s="23">
        <v>51</v>
      </c>
      <c r="C54" s="13" t="s">
        <v>118</v>
      </c>
      <c r="D54" s="17" t="s">
        <v>119</v>
      </c>
      <c r="E54" s="9"/>
      <c r="F54" s="7"/>
      <c r="G54" s="9">
        <v>270</v>
      </c>
      <c r="H54" s="7">
        <v>150</v>
      </c>
      <c r="I54" s="9"/>
      <c r="J54" s="7">
        <v>24</v>
      </c>
      <c r="K54" s="9"/>
      <c r="L54" s="7"/>
      <c r="M54" s="25">
        <f t="shared" si="1"/>
        <v>444</v>
      </c>
      <c r="N54" s="3"/>
      <c r="O54" s="3"/>
      <c r="P54" s="3"/>
    </row>
    <row r="55" spans="2:16" x14ac:dyDescent="0.4">
      <c r="B55" s="6">
        <v>52</v>
      </c>
      <c r="C55" s="13" t="s">
        <v>110</v>
      </c>
      <c r="D55" s="17" t="s">
        <v>31</v>
      </c>
      <c r="E55" s="9">
        <v>92.25</v>
      </c>
      <c r="F55" s="7"/>
      <c r="G55" s="9"/>
      <c r="H55" s="7">
        <v>714.91</v>
      </c>
      <c r="I55" s="9">
        <v>105</v>
      </c>
      <c r="J55" s="7">
        <v>40</v>
      </c>
      <c r="K55" s="9"/>
      <c r="L55" s="7">
        <v>31.5</v>
      </c>
      <c r="M55" s="25">
        <f t="shared" si="1"/>
        <v>983.66</v>
      </c>
      <c r="N55" s="3"/>
      <c r="O55" s="3"/>
      <c r="P55" s="3"/>
    </row>
    <row r="56" spans="2:16" x14ac:dyDescent="0.4">
      <c r="B56" s="23">
        <v>53</v>
      </c>
      <c r="C56" s="13" t="s">
        <v>0</v>
      </c>
      <c r="D56" s="17" t="s">
        <v>1</v>
      </c>
      <c r="E56" s="9">
        <v>532</v>
      </c>
      <c r="F56" s="7">
        <v>620</v>
      </c>
      <c r="G56" s="9">
        <v>1375</v>
      </c>
      <c r="H56" s="7">
        <v>849</v>
      </c>
      <c r="I56" s="9">
        <v>100</v>
      </c>
      <c r="J56" s="7"/>
      <c r="K56" s="9"/>
      <c r="L56" s="7"/>
      <c r="M56" s="25">
        <f t="shared" si="1"/>
        <v>3476</v>
      </c>
      <c r="N56" s="3"/>
      <c r="O56" s="3"/>
      <c r="P56" s="3"/>
    </row>
    <row r="57" spans="2:16" ht="15.4" thickBot="1" x14ac:dyDescent="0.45">
      <c r="B57" s="23">
        <v>54</v>
      </c>
      <c r="C57" s="13" t="s">
        <v>15</v>
      </c>
      <c r="D57" s="17" t="s">
        <v>16</v>
      </c>
      <c r="E57" s="9"/>
      <c r="F57" s="7"/>
      <c r="G57" s="9">
        <v>1000</v>
      </c>
      <c r="H57" s="7"/>
      <c r="I57" s="9">
        <v>200</v>
      </c>
      <c r="J57" s="7">
        <v>500</v>
      </c>
      <c r="K57" s="9"/>
      <c r="L57" s="7"/>
      <c r="M57" s="25">
        <f t="shared" si="1"/>
        <v>1700</v>
      </c>
      <c r="N57" s="3"/>
      <c r="O57" s="3"/>
      <c r="P57" s="3"/>
    </row>
    <row r="58" spans="2:16" x14ac:dyDescent="0.4">
      <c r="B58" s="6">
        <v>55</v>
      </c>
      <c r="C58" s="13" t="s">
        <v>95</v>
      </c>
      <c r="D58" s="17" t="s">
        <v>96</v>
      </c>
      <c r="E58" s="9">
        <v>234.07</v>
      </c>
      <c r="F58" s="7">
        <v>5.99</v>
      </c>
      <c r="G58" s="9">
        <v>1157.4000000000001</v>
      </c>
      <c r="H58" s="7">
        <v>141.44999999999999</v>
      </c>
      <c r="I58" s="9">
        <v>12.5</v>
      </c>
      <c r="J58" s="7"/>
      <c r="K58" s="9"/>
      <c r="L58" s="7">
        <v>58.8</v>
      </c>
      <c r="M58" s="25">
        <f t="shared" si="1"/>
        <v>1610.21</v>
      </c>
      <c r="N58" s="3"/>
      <c r="O58" s="3"/>
      <c r="P58" s="3"/>
    </row>
    <row r="59" spans="2:16" x14ac:dyDescent="0.4">
      <c r="B59" s="23">
        <v>56</v>
      </c>
      <c r="C59" s="14" t="s">
        <v>82</v>
      </c>
      <c r="D59" s="18" t="s">
        <v>83</v>
      </c>
      <c r="E59" s="9">
        <v>250</v>
      </c>
      <c r="F59" s="7"/>
      <c r="G59" s="9">
        <v>550</v>
      </c>
      <c r="H59" s="7">
        <v>250</v>
      </c>
      <c r="I59" s="9"/>
      <c r="J59" s="7"/>
      <c r="K59" s="9"/>
      <c r="L59" s="7"/>
      <c r="M59" s="25">
        <f t="shared" si="1"/>
        <v>1050</v>
      </c>
      <c r="N59" s="3"/>
      <c r="O59" s="3"/>
      <c r="P59" s="3"/>
    </row>
    <row r="60" spans="2:16" ht="15.4" thickBot="1" x14ac:dyDescent="0.45">
      <c r="B60" s="23">
        <v>57</v>
      </c>
      <c r="C60" s="13" t="s">
        <v>80</v>
      </c>
      <c r="D60" s="17" t="s">
        <v>40</v>
      </c>
      <c r="E60" s="9">
        <v>304.37</v>
      </c>
      <c r="F60" s="7"/>
      <c r="G60" s="9">
        <v>815</v>
      </c>
      <c r="H60" s="7">
        <v>104.53</v>
      </c>
      <c r="I60" s="9"/>
      <c r="J60" s="7">
        <v>50</v>
      </c>
      <c r="K60" s="9"/>
      <c r="L60" s="7">
        <v>20</v>
      </c>
      <c r="M60" s="25">
        <f t="shared" si="1"/>
        <v>1293.8999999999999</v>
      </c>
      <c r="N60" s="3"/>
      <c r="O60" s="3"/>
      <c r="P60" s="3"/>
    </row>
    <row r="61" spans="2:16" x14ac:dyDescent="0.4">
      <c r="B61" s="6">
        <v>58</v>
      </c>
      <c r="C61" s="13" t="s">
        <v>46</v>
      </c>
      <c r="D61" s="17" t="s">
        <v>47</v>
      </c>
      <c r="E61" s="9">
        <v>2060</v>
      </c>
      <c r="F61" s="7"/>
      <c r="G61" s="9">
        <v>1300</v>
      </c>
      <c r="H61" s="7">
        <v>615</v>
      </c>
      <c r="I61" s="9">
        <v>520</v>
      </c>
      <c r="J61" s="7">
        <v>100</v>
      </c>
      <c r="K61" s="9"/>
      <c r="L61" s="7"/>
      <c r="M61" s="25">
        <f t="shared" si="1"/>
        <v>4595</v>
      </c>
      <c r="N61" s="3"/>
      <c r="O61" s="3"/>
      <c r="P61" s="3"/>
    </row>
    <row r="62" spans="2:16" x14ac:dyDescent="0.4">
      <c r="B62" s="23">
        <v>59</v>
      </c>
      <c r="C62" s="13" t="s">
        <v>36</v>
      </c>
      <c r="D62" s="17" t="s">
        <v>37</v>
      </c>
      <c r="E62" s="9">
        <v>284</v>
      </c>
      <c r="F62" s="7">
        <v>211</v>
      </c>
      <c r="G62" s="9">
        <v>1950</v>
      </c>
      <c r="H62" s="7">
        <v>112</v>
      </c>
      <c r="I62" s="9">
        <v>120</v>
      </c>
      <c r="J62" s="7">
        <v>220</v>
      </c>
      <c r="K62" s="9"/>
      <c r="L62" s="7"/>
      <c r="M62" s="25">
        <f t="shared" si="1"/>
        <v>2897</v>
      </c>
      <c r="N62" s="3"/>
      <c r="O62" s="3"/>
      <c r="P62" s="3"/>
    </row>
    <row r="63" spans="2:16" ht="15.4" thickBot="1" x14ac:dyDescent="0.45">
      <c r="B63" s="23">
        <v>60</v>
      </c>
      <c r="C63" s="13" t="s">
        <v>39</v>
      </c>
      <c r="D63" s="17" t="s">
        <v>40</v>
      </c>
      <c r="E63" s="9">
        <v>221.4</v>
      </c>
      <c r="F63" s="7">
        <v>180</v>
      </c>
      <c r="G63" s="9">
        <v>1443.5</v>
      </c>
      <c r="H63" s="7">
        <v>750</v>
      </c>
      <c r="I63" s="9"/>
      <c r="J63" s="7"/>
      <c r="K63" s="9"/>
      <c r="L63" s="7"/>
      <c r="M63" s="25">
        <f t="shared" si="1"/>
        <v>2594.9</v>
      </c>
      <c r="N63" s="3"/>
      <c r="O63" s="3"/>
      <c r="P63" s="3"/>
    </row>
    <row r="64" spans="2:16" x14ac:dyDescent="0.4">
      <c r="B64" s="6">
        <v>61</v>
      </c>
      <c r="C64" s="13" t="s">
        <v>104</v>
      </c>
      <c r="D64" s="17" t="s">
        <v>105</v>
      </c>
      <c r="E64" s="9">
        <v>0</v>
      </c>
      <c r="F64" s="7">
        <v>0</v>
      </c>
      <c r="G64" s="9">
        <v>0</v>
      </c>
      <c r="H64" s="7">
        <v>0</v>
      </c>
      <c r="I64" s="9">
        <v>0</v>
      </c>
      <c r="J64" s="7">
        <v>0</v>
      </c>
      <c r="K64" s="9">
        <v>0</v>
      </c>
      <c r="L64" s="7">
        <v>0</v>
      </c>
      <c r="M64" s="25">
        <f t="shared" si="1"/>
        <v>0</v>
      </c>
      <c r="N64" s="3"/>
      <c r="O64" s="3"/>
      <c r="P64" s="3"/>
    </row>
    <row r="65" spans="2:16" x14ac:dyDescent="0.4">
      <c r="B65" s="23">
        <v>62</v>
      </c>
      <c r="C65" s="13" t="s">
        <v>89</v>
      </c>
      <c r="D65" s="17" t="s">
        <v>90</v>
      </c>
      <c r="E65" s="9">
        <v>600</v>
      </c>
      <c r="F65" s="7">
        <v>150</v>
      </c>
      <c r="G65" s="9">
        <v>2240</v>
      </c>
      <c r="H65" s="7">
        <v>60</v>
      </c>
      <c r="I65" s="9"/>
      <c r="J65" s="7">
        <v>400</v>
      </c>
      <c r="K65" s="9"/>
      <c r="L65" s="7"/>
      <c r="M65" s="25">
        <f t="shared" si="1"/>
        <v>3450</v>
      </c>
      <c r="N65" s="3"/>
      <c r="O65" s="3"/>
      <c r="P65" s="3"/>
    </row>
    <row r="66" spans="2:16" ht="15.4" thickBot="1" x14ac:dyDescent="0.45">
      <c r="B66" s="23">
        <v>63</v>
      </c>
      <c r="C66" s="13" t="s">
        <v>67</v>
      </c>
      <c r="D66" s="17" t="s">
        <v>47</v>
      </c>
      <c r="E66" s="9"/>
      <c r="F66" s="7"/>
      <c r="G66" s="9">
        <v>1066.9000000000001</v>
      </c>
      <c r="H66" s="7">
        <v>868.38</v>
      </c>
      <c r="I66" s="9">
        <v>99</v>
      </c>
      <c r="J66" s="7"/>
      <c r="K66" s="9"/>
      <c r="L66" s="7"/>
      <c r="M66" s="25">
        <f t="shared" si="1"/>
        <v>2034.2800000000002</v>
      </c>
      <c r="N66" s="3"/>
      <c r="O66" s="3"/>
      <c r="P66" s="3"/>
    </row>
    <row r="67" spans="2:16" x14ac:dyDescent="0.4">
      <c r="B67" s="6">
        <v>64</v>
      </c>
      <c r="C67" s="13" t="s">
        <v>32</v>
      </c>
      <c r="D67" s="17" t="s">
        <v>33</v>
      </c>
      <c r="E67" s="9"/>
      <c r="F67" s="7"/>
      <c r="G67" s="9">
        <v>768.75</v>
      </c>
      <c r="H67" s="7">
        <v>640.75</v>
      </c>
      <c r="I67" s="9"/>
      <c r="J67" s="7">
        <v>800</v>
      </c>
      <c r="K67" s="9"/>
      <c r="L67" s="7">
        <v>767</v>
      </c>
      <c r="M67" s="25">
        <f t="shared" si="1"/>
        <v>2976.5</v>
      </c>
      <c r="N67" s="3"/>
      <c r="O67" s="3"/>
      <c r="P67" s="3"/>
    </row>
    <row r="68" spans="2:16" x14ac:dyDescent="0.4">
      <c r="B68" s="23">
        <v>65</v>
      </c>
      <c r="C68" s="13" t="s">
        <v>32</v>
      </c>
      <c r="D68" s="17" t="s">
        <v>14</v>
      </c>
      <c r="E68" s="9">
        <v>150</v>
      </c>
      <c r="F68" s="7"/>
      <c r="G68" s="9">
        <v>1886.87</v>
      </c>
      <c r="H68" s="7">
        <v>544</v>
      </c>
      <c r="I68" s="9"/>
      <c r="J68" s="7"/>
      <c r="K68" s="9"/>
      <c r="L68" s="7"/>
      <c r="M68" s="25">
        <f t="shared" si="1"/>
        <v>2580.87</v>
      </c>
      <c r="N68" s="3"/>
      <c r="O68" s="3"/>
      <c r="P68" s="3"/>
    </row>
    <row r="69" spans="2:16" ht="15.4" thickBot="1" x14ac:dyDescent="0.45">
      <c r="B69" s="23">
        <v>66</v>
      </c>
      <c r="C69" s="13" t="s">
        <v>32</v>
      </c>
      <c r="D69" s="17" t="s">
        <v>93</v>
      </c>
      <c r="E69" s="9">
        <v>320</v>
      </c>
      <c r="F69" s="7"/>
      <c r="G69" s="9"/>
      <c r="H69" s="7">
        <v>180</v>
      </c>
      <c r="I69" s="9"/>
      <c r="J69" s="7">
        <v>150</v>
      </c>
      <c r="K69" s="9"/>
      <c r="L69" s="7"/>
      <c r="M69" s="25">
        <f t="shared" ref="M69:M70" si="2">SUM(E69:L69)</f>
        <v>650</v>
      </c>
      <c r="N69" s="3"/>
      <c r="O69" s="3"/>
      <c r="P69" s="3"/>
    </row>
    <row r="70" spans="2:16" ht="15.4" thickBot="1" x14ac:dyDescent="0.45">
      <c r="B70" s="6">
        <v>67</v>
      </c>
      <c r="C70" s="22" t="s">
        <v>68</v>
      </c>
      <c r="D70" s="19" t="s">
        <v>47</v>
      </c>
      <c r="E70" s="10">
        <v>189.05</v>
      </c>
      <c r="F70" s="8"/>
      <c r="G70" s="10">
        <v>842.55</v>
      </c>
      <c r="H70" s="8">
        <v>410</v>
      </c>
      <c r="I70" s="10">
        <v>200</v>
      </c>
      <c r="J70" s="8">
        <v>1075</v>
      </c>
      <c r="K70" s="10"/>
      <c r="L70" s="8">
        <v>375</v>
      </c>
      <c r="M70" s="26">
        <f t="shared" si="2"/>
        <v>3091.6</v>
      </c>
      <c r="N70" s="3"/>
      <c r="O70" s="3"/>
      <c r="P70" s="3"/>
    </row>
    <row r="71" spans="2:16" s="5" customFormat="1" ht="15.4" thickBot="1" x14ac:dyDescent="0.45">
      <c r="B71" s="32"/>
      <c r="C71" s="33" t="s">
        <v>9</v>
      </c>
      <c r="D71" s="34"/>
      <c r="E71" s="30">
        <f>SUM(E4:E70)</f>
        <v>28252.3</v>
      </c>
      <c r="F71" s="30">
        <f t="shared" ref="F71:L71" si="3">SUM(F4:F70)</f>
        <v>8077.19</v>
      </c>
      <c r="G71" s="30">
        <f t="shared" si="3"/>
        <v>76987.049999999988</v>
      </c>
      <c r="H71" s="30">
        <f t="shared" si="3"/>
        <v>37607.089999999989</v>
      </c>
      <c r="I71" s="30">
        <f t="shared" si="3"/>
        <v>4328.1399999999994</v>
      </c>
      <c r="J71" s="30">
        <f t="shared" si="3"/>
        <v>16017.400000000001</v>
      </c>
      <c r="K71" s="30">
        <f t="shared" si="3"/>
        <v>1597</v>
      </c>
      <c r="L71" s="30">
        <f t="shared" si="3"/>
        <v>4203.8</v>
      </c>
      <c r="M71" s="31">
        <f>SUM(M4:M70)</f>
        <v>177069.96999999997</v>
      </c>
      <c r="N71" s="15"/>
      <c r="O71" s="15"/>
      <c r="P71" s="15"/>
    </row>
    <row r="72" spans="2:16" x14ac:dyDescent="0.4">
      <c r="E72" s="4"/>
      <c r="F72" s="4"/>
      <c r="G72" s="4"/>
      <c r="H72" s="4"/>
      <c r="I72" s="4"/>
      <c r="J72" s="4"/>
      <c r="K72" s="4"/>
      <c r="L72" s="4"/>
      <c r="M72" s="11"/>
    </row>
    <row r="73" spans="2:16" x14ac:dyDescent="0.4">
      <c r="E73" s="4"/>
      <c r="F73" s="4"/>
      <c r="G73" s="4"/>
      <c r="H73" s="4"/>
      <c r="I73" s="4"/>
      <c r="J73" s="4"/>
      <c r="K73" s="4"/>
      <c r="L73" s="4"/>
      <c r="M73" s="11"/>
    </row>
  </sheetData>
  <sortState ref="C2:N68">
    <sortCondition ref="C2:C68"/>
  </sortState>
  <mergeCells count="3">
    <mergeCell ref="C71:D71"/>
    <mergeCell ref="B3:D3"/>
    <mergeCell ref="B2:M2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Wexford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Minogue</dc:creator>
  <cp:lastModifiedBy>David Minogue</cp:lastModifiedBy>
  <cp:lastPrinted>2019-11-19T17:38:20Z</cp:lastPrinted>
  <dcterms:created xsi:type="dcterms:W3CDTF">2019-09-10T12:09:23Z</dcterms:created>
  <dcterms:modified xsi:type="dcterms:W3CDTF">2019-11-19T17:51:32Z</dcterms:modified>
</cp:coreProperties>
</file>